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55" windowWidth="17115" windowHeight="12015" activeTab="0"/>
  </bookViews>
  <sheets>
    <sheet name="P_rep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<sst xmlns="http://schemas.openxmlformats.org/spreadsheetml/2006/main" count="37" uniqueCount="21">
  <si>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Lecoutre, B., Lecoutre, M.-P., Poitevineau, J. (2007). More about Killeen's probability of replication.</t>
  </si>
  <si>
    <t>è</t>
  </si>
  <si>
    <t>p_rep =</t>
  </si>
  <si>
    <t>two-tailed p value =</t>
  </si>
  <si>
    <t>degrees of freedom =</t>
  </si>
  <si>
    <r>
      <t xml:space="preserve">Killeen, P.R. (2005). An alternative to null-hypothesis significance tests. </t>
    </r>
    <r>
      <rPr>
        <i/>
        <sz val="12"/>
        <rFont val="Tahoma"/>
        <family val="2"/>
      </rPr>
      <t>Psychological Science</t>
    </r>
    <r>
      <rPr>
        <sz val="12"/>
        <rFont val="Tahoma"/>
        <family val="2"/>
      </rPr>
      <t xml:space="preserve">, </t>
    </r>
    <r>
      <rPr>
        <i/>
        <sz val="12"/>
        <rFont val="Tahoma"/>
        <family val="2"/>
      </rPr>
      <t>16</t>
    </r>
    <r>
      <rPr>
        <sz val="12"/>
        <rFont val="Tahoma"/>
        <family val="2"/>
      </rPr>
      <t>, 1009-1012.</t>
    </r>
  </si>
  <si>
    <r>
      <t xml:space="preserve">one-tailed </t>
    </r>
    <r>
      <rPr>
        <b/>
        <i/>
        <sz val="11"/>
        <rFont val="Tahoma"/>
        <family val="2"/>
      </rPr>
      <t>p</t>
    </r>
    <r>
      <rPr>
        <b/>
        <sz val="11"/>
        <rFont val="Tahoma"/>
        <family val="2"/>
      </rPr>
      <t xml:space="preserve"> value =</t>
    </r>
  </si>
  <si>
    <r>
      <t>s</t>
    </r>
    <r>
      <rPr>
        <b/>
        <sz val="14"/>
        <rFont val="Tahoma"/>
        <family val="2"/>
      </rPr>
      <t xml:space="preserve"> known</t>
    </r>
  </si>
  <si>
    <r>
      <t>s</t>
    </r>
    <r>
      <rPr>
        <b/>
        <sz val="14"/>
        <rFont val="Tahoma"/>
        <family val="2"/>
      </rPr>
      <t xml:space="preserve"> unknown</t>
    </r>
  </si>
  <si>
    <r>
      <t>t</t>
    </r>
    <r>
      <rPr>
        <b/>
        <sz val="11"/>
        <rFont val="Tahoma"/>
        <family val="2"/>
      </rPr>
      <t xml:space="preserve"> =</t>
    </r>
  </si>
  <si>
    <r>
      <t>F</t>
    </r>
    <r>
      <rPr>
        <b/>
        <sz val="11"/>
        <rFont val="Tahoma"/>
        <family val="2"/>
      </rPr>
      <t xml:space="preserve"> =</t>
    </r>
  </si>
  <si>
    <t>Killen's p_rep as a function of</t>
  </si>
  <si>
    <r>
      <t xml:space="preserve">    Student </t>
    </r>
    <r>
      <rPr>
        <b/>
        <i/>
        <sz val="12"/>
        <rFont val="Tahoma"/>
        <family val="2"/>
      </rPr>
      <t>t</t>
    </r>
    <r>
      <rPr>
        <b/>
        <sz val="12"/>
        <rFont val="Tahoma"/>
        <family val="2"/>
      </rPr>
      <t xml:space="preserve"> test statistic</t>
    </r>
  </si>
  <si>
    <r>
      <t xml:space="preserve">or ANOVA </t>
    </r>
    <r>
      <rPr>
        <b/>
        <i/>
        <sz val="12"/>
        <rFont val="Tahoma"/>
        <family val="2"/>
      </rPr>
      <t>F</t>
    </r>
    <r>
      <rPr>
        <b/>
        <sz val="12"/>
        <rFont val="Tahoma"/>
        <family val="2"/>
      </rPr>
      <t xml:space="preserve"> ratio with à 1 degree of freedom in the numerator</t>
    </r>
  </si>
  <si>
    <r>
      <t xml:space="preserve">or </t>
    </r>
    <r>
      <rPr>
        <b/>
        <i/>
        <sz val="12"/>
        <rFont val="Tahoma"/>
        <family val="2"/>
      </rPr>
      <t>p</t>
    </r>
    <r>
      <rPr>
        <b/>
        <sz val="12"/>
        <rFont val="Tahoma"/>
        <family val="2"/>
      </rPr>
      <t xml:space="preserve"> value</t>
    </r>
  </si>
  <si>
    <r>
      <t xml:space="preserve">two-tailed </t>
    </r>
    <r>
      <rPr>
        <b/>
        <i/>
        <sz val="11"/>
        <rFont val="Tahoma"/>
        <family val="2"/>
      </rPr>
      <t>p</t>
    </r>
    <r>
      <rPr>
        <b/>
        <sz val="11"/>
        <rFont val="Tahoma"/>
        <family val="2"/>
      </rPr>
      <t xml:space="preserve"> value =</t>
    </r>
  </si>
  <si>
    <t>Bruno LECOUTRE</t>
  </si>
  <si>
    <t>Laboratoire de Mathématiques Raphaël Salem, UMR 6085</t>
  </si>
  <si>
    <t>C.N.R.S. et Université de Rouen, 76801 Saint Etienne du Rouvray (France)</t>
  </si>
  <si>
    <t>http://www.univ-rouen.fr/LMRS/Persopage/Lecoutre/</t>
  </si>
  <si>
    <t>one-tailed p value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</si>
</sst>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b/>
      <sz val="14"/>
      <name val="Symbol"/>
      <family val="1"/>
    </font>
    <font>
      <b/>
      <sz val="12"/>
      <name val="Wingdings"/>
      <family val="0"/>
    </font>
    <font>
      <b/>
      <sz val="12"/>
      <name val="Tahoma"/>
      <family val="2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0" fontId="11" fillId="0" borderId="0" xfId="0" applyFont="1" applyAlignment="1">
      <alignment horizontal="right"/>
    </xf>
    <xf numFmtId="164" fontId="6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right"/>
    </xf>
    <xf numFmtId="164" fontId="3" fillId="0" borderId="0" xfId="0" applyNumberFormat="1" applyFont="1" applyAlignment="1" applyProtection="1">
      <alignment/>
      <protection/>
    </xf>
    <xf numFmtId="0" fontId="12" fillId="0" borderId="0" xfId="0" applyFont="1" applyAlignment="1">
      <alignment horizontal="right"/>
    </xf>
    <xf numFmtId="0" fontId="13" fillId="0" borderId="0" xfId="15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-rouen.fr/LMRS/Persopage/Lecoutr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38" sqref="E38"/>
    </sheetView>
  </sheetViews>
  <sheetFormatPr defaultColWidth="11.421875" defaultRowHeight="12.75"/>
  <cols>
    <col min="1" max="5" width="12.57421875" style="0" customWidth="1"/>
    <col min="6" max="6" width="15.28125" style="0" customWidth="1"/>
    <col min="7" max="7" width="12.57421875" style="0" customWidth="1"/>
    <col min="8" max="8" width="13.421875" style="0" customWidth="1"/>
    <col min="9" max="9" width="13.140625" style="0" customWidth="1"/>
    <col min="10" max="16384" width="12.57421875" style="0" customWidth="1"/>
  </cols>
  <sheetData>
    <row r="1" spans="1:8" ht="15">
      <c r="A1" s="3" t="s">
        <v>16</v>
      </c>
      <c r="B1" s="4"/>
      <c r="C1" s="4"/>
      <c r="D1" s="4"/>
      <c r="E1" s="4"/>
      <c r="F1" s="4"/>
      <c r="G1" s="4"/>
      <c r="H1" s="4"/>
    </row>
    <row r="2" spans="1:8" ht="15">
      <c r="A2" s="3" t="s">
        <v>17</v>
      </c>
      <c r="B2" s="4"/>
      <c r="C2" s="4"/>
      <c r="D2" s="4"/>
      <c r="E2" s="4"/>
      <c r="F2" s="4"/>
      <c r="G2" s="4"/>
      <c r="H2" s="4"/>
    </row>
    <row r="3" spans="1:8" ht="15">
      <c r="A3" s="3" t="s">
        <v>18</v>
      </c>
      <c r="B3" s="4"/>
      <c r="C3" s="4"/>
      <c r="D3" s="4"/>
      <c r="E3" s="4"/>
      <c r="F3" s="4"/>
      <c r="G3" s="4"/>
      <c r="H3" s="4"/>
    </row>
    <row r="4" spans="1:8" ht="15">
      <c r="A4" s="3"/>
      <c r="B4" s="19" t="s">
        <v>19</v>
      </c>
      <c r="C4" s="4"/>
      <c r="D4" s="4"/>
      <c r="E4" s="4"/>
      <c r="F4" s="4"/>
      <c r="G4" s="4"/>
      <c r="H4" s="4"/>
    </row>
    <row r="6" spans="1:8" ht="15">
      <c r="A6" s="3" t="s">
        <v>11</v>
      </c>
      <c r="B6" s="4"/>
      <c r="C6" s="4"/>
      <c r="D6" s="4"/>
      <c r="E6" s="4"/>
      <c r="F6" s="4"/>
      <c r="G6" s="4"/>
      <c r="H6" s="4"/>
    </row>
    <row r="7" spans="1:8" ht="15">
      <c r="A7" s="3"/>
      <c r="B7" s="20" t="s">
        <v>12</v>
      </c>
      <c r="C7" s="4"/>
      <c r="D7" s="4"/>
      <c r="E7" s="4"/>
      <c r="F7" s="4"/>
      <c r="G7" s="4"/>
      <c r="H7" s="4"/>
    </row>
    <row r="8" spans="1:8" ht="15">
      <c r="A8" s="3"/>
      <c r="B8" s="3" t="s">
        <v>13</v>
      </c>
      <c r="C8" s="4"/>
      <c r="D8" s="4"/>
      <c r="E8" s="4"/>
      <c r="F8" s="4"/>
      <c r="G8" s="4"/>
      <c r="H8" s="4"/>
    </row>
    <row r="9" spans="1:8" ht="15">
      <c r="A9" s="3"/>
      <c r="B9" s="3" t="s">
        <v>14</v>
      </c>
      <c r="C9" s="4"/>
      <c r="D9" s="4"/>
      <c r="E9" s="4"/>
      <c r="F9" s="4"/>
      <c r="G9" s="4"/>
      <c r="H9" s="4"/>
    </row>
    <row r="10" spans="1:8" ht="15">
      <c r="A10" s="3"/>
      <c r="B10" s="4"/>
      <c r="C10" s="4"/>
      <c r="D10" s="4"/>
      <c r="E10" s="4"/>
      <c r="F10" s="4"/>
      <c r="G10" s="4"/>
      <c r="H10" s="4"/>
    </row>
    <row r="11" spans="1:8" ht="15.75" customHeight="1">
      <c r="A11" s="4"/>
      <c r="B11" s="4"/>
      <c r="C11" s="4"/>
      <c r="D11" s="4"/>
      <c r="E11" s="4"/>
      <c r="F11" s="4"/>
      <c r="G11" s="4"/>
      <c r="H11" s="4"/>
    </row>
    <row r="12" spans="1:8" ht="18">
      <c r="A12" s="1" t="s">
        <v>7</v>
      </c>
      <c r="B12" s="7"/>
      <c r="C12" s="5" t="s">
        <v>5</v>
      </c>
      <c r="D12" s="4"/>
      <c r="E12" s="4"/>
      <c r="F12" s="4"/>
      <c r="G12" s="4"/>
      <c r="H12" s="4"/>
    </row>
    <row r="13" spans="1:8" ht="18">
      <c r="A13" s="7"/>
      <c r="B13" s="7"/>
      <c r="C13" s="4"/>
      <c r="D13" s="4"/>
      <c r="E13" s="4"/>
      <c r="F13" s="4"/>
      <c r="G13" s="4"/>
      <c r="H13" s="4"/>
    </row>
    <row r="14" spans="1:8" ht="15">
      <c r="A14" s="4"/>
      <c r="B14" s="3"/>
      <c r="C14" s="8" t="s">
        <v>6</v>
      </c>
      <c r="D14" s="9">
        <v>0.03</v>
      </c>
      <c r="E14" s="2" t="s">
        <v>1</v>
      </c>
      <c r="F14" s="11" t="s">
        <v>2</v>
      </c>
      <c r="G14" s="12">
        <f>NORMSDIST((NORMSINV(1-$D$14))/SQRT(2))</f>
        <v>0.9082279998716789</v>
      </c>
      <c r="H14" s="4"/>
    </row>
    <row r="15" spans="1:8" ht="15">
      <c r="A15" s="4"/>
      <c r="B15" s="3"/>
      <c r="C15" s="8"/>
      <c r="D15" s="9"/>
      <c r="E15" s="10"/>
      <c r="F15" s="11"/>
      <c r="G15" s="12"/>
      <c r="H15" s="4"/>
    </row>
    <row r="16" spans="1:8" ht="15">
      <c r="A16" s="4"/>
      <c r="B16" s="3"/>
      <c r="C16" s="8" t="s">
        <v>15</v>
      </c>
      <c r="D16" s="9">
        <v>0.06</v>
      </c>
      <c r="E16" s="2" t="s">
        <v>1</v>
      </c>
      <c r="F16" s="11" t="s">
        <v>2</v>
      </c>
      <c r="G16" s="12">
        <f>NORMSDIST((NORMSINV(1-0.5*$D$16))/SQRT(2))</f>
        <v>0.9082279998716789</v>
      </c>
      <c r="H16" s="4"/>
    </row>
    <row r="17" spans="1:8" ht="15">
      <c r="A17" s="4"/>
      <c r="B17" s="3"/>
      <c r="C17" s="8"/>
      <c r="D17" s="9"/>
      <c r="E17" s="2"/>
      <c r="F17" s="11"/>
      <c r="G17" s="12"/>
      <c r="H17" s="4"/>
    </row>
    <row r="18" spans="1:8" ht="15">
      <c r="A18" s="4"/>
      <c r="B18" s="3"/>
      <c r="C18" s="16" t="s">
        <v>9</v>
      </c>
      <c r="D18" s="9">
        <v>1.881</v>
      </c>
      <c r="E18" s="2" t="s">
        <v>1</v>
      </c>
      <c r="F18" s="11" t="s">
        <v>2</v>
      </c>
      <c r="G18" s="12">
        <f>NORMSDIST(ABS($D$18)/SQRT(2))</f>
        <v>0.9082520423265519</v>
      </c>
      <c r="H18" s="4"/>
    </row>
    <row r="19" spans="1:8" ht="15">
      <c r="A19" s="4"/>
      <c r="B19" s="3"/>
      <c r="C19" s="8"/>
      <c r="D19" s="9"/>
      <c r="E19" s="2"/>
      <c r="F19" s="11"/>
      <c r="G19" s="12"/>
      <c r="H19" s="4"/>
    </row>
    <row r="20" spans="1:8" ht="15">
      <c r="A20" s="4"/>
      <c r="B20" s="3"/>
      <c r="C20" s="16" t="s">
        <v>10</v>
      </c>
      <c r="D20" s="9">
        <v>3.54</v>
      </c>
      <c r="E20" s="2" t="s">
        <v>1</v>
      </c>
      <c r="F20" s="11" t="s">
        <v>2</v>
      </c>
      <c r="G20" s="12">
        <f>NORMSDIST(SQRT($D$20)/SQRT(2))</f>
        <v>0.9083089604809915</v>
      </c>
      <c r="H20" s="4"/>
    </row>
    <row r="21" spans="1:8" ht="15">
      <c r="A21" s="4"/>
      <c r="B21" s="3"/>
      <c r="C21" s="8"/>
      <c r="D21" s="9"/>
      <c r="E21" s="2"/>
      <c r="F21" s="11"/>
      <c r="G21" s="12"/>
      <c r="H21" s="4"/>
    </row>
    <row r="22" spans="1:8" ht="18">
      <c r="A22" s="1" t="s">
        <v>8</v>
      </c>
      <c r="B22" s="7"/>
      <c r="C22" s="6" t="s">
        <v>0</v>
      </c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3"/>
      <c r="C24" s="8" t="s">
        <v>4</v>
      </c>
      <c r="D24" s="9">
        <v>12</v>
      </c>
      <c r="E24" s="16"/>
      <c r="F24" s="17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3"/>
      <c r="C26" s="8" t="s">
        <v>20</v>
      </c>
      <c r="D26" s="9">
        <v>0.03</v>
      </c>
      <c r="E26" s="2" t="s">
        <v>1</v>
      </c>
      <c r="F26" s="11" t="s">
        <v>2</v>
      </c>
      <c r="G26" s="12">
        <f>1-TDIST((TINV(2*$D$26,$D$24))/SQRT(2),$D$24,1)</f>
        <v>0.9161245055597909</v>
      </c>
      <c r="H26" s="4"/>
    </row>
    <row r="27" spans="1:8" ht="15">
      <c r="A27" s="4"/>
      <c r="B27" s="3"/>
      <c r="C27" s="8"/>
      <c r="D27" s="9"/>
      <c r="E27" s="2"/>
      <c r="F27" s="11"/>
      <c r="G27" s="12"/>
      <c r="H27" s="4"/>
    </row>
    <row r="28" spans="1:12" ht="15">
      <c r="A28" s="4"/>
      <c r="B28" s="3"/>
      <c r="C28" s="8" t="s">
        <v>3</v>
      </c>
      <c r="D28" s="9">
        <v>0.06</v>
      </c>
      <c r="E28" s="2" t="s">
        <v>1</v>
      </c>
      <c r="F28" s="11" t="s">
        <v>2</v>
      </c>
      <c r="G28" s="12">
        <f>1-TDIST((TINV($D$28,$D$24))/SQRT(2),$D$24,1)</f>
        <v>0.9161245055597909</v>
      </c>
      <c r="H28" s="4"/>
      <c r="I28" s="4"/>
      <c r="J28" s="4"/>
      <c r="K28" s="4"/>
      <c r="L28" s="4"/>
    </row>
    <row r="29" spans="1:8" ht="15">
      <c r="A29" s="4"/>
      <c r="B29" s="4"/>
      <c r="C29" s="18"/>
      <c r="D29" s="13"/>
      <c r="E29" s="14"/>
      <c r="F29" s="15"/>
      <c r="G29" s="4"/>
      <c r="H29" s="4"/>
    </row>
    <row r="30" spans="1:8" ht="15">
      <c r="A30" s="4"/>
      <c r="B30" s="3"/>
      <c r="C30" s="16" t="s">
        <v>9</v>
      </c>
      <c r="D30" s="9">
        <v>2.08</v>
      </c>
      <c r="E30" s="2" t="s">
        <v>1</v>
      </c>
      <c r="F30" s="11" t="s">
        <v>2</v>
      </c>
      <c r="G30" s="12">
        <f>1-TDIST(ABS($D$30)/SQRT(2),$D$24,1)</f>
        <v>0.9164599328612733</v>
      </c>
      <c r="H30" s="4"/>
    </row>
    <row r="32" spans="1:8" ht="15">
      <c r="A32" s="4"/>
      <c r="B32" s="3"/>
      <c r="C32" s="16" t="s">
        <v>10</v>
      </c>
      <c r="D32" s="9">
        <v>4.31</v>
      </c>
      <c r="E32" s="2" t="s">
        <v>1</v>
      </c>
      <c r="F32" s="11" t="s">
        <v>2</v>
      </c>
      <c r="G32" s="12">
        <f>1-TDIST(SQRT($D$32)/SQRT(2),$D$24,1)</f>
        <v>0.9160879976797249</v>
      </c>
      <c r="H32" s="4"/>
    </row>
  </sheetData>
  <sheetProtection sheet="1" objects="1" scenarios="1" formatCells="0" formatColumns="0" formatRows="0"/>
  <hyperlinks>
    <hyperlink ref="B4" r:id="rId1" display="http://www.univ-rouen.fr/LMRS/Persopage/Lecoutr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C.N.R.S.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P_rep</dc:title>
  <dc:subject/>
  <dc:creator>Bruno Lecoutre</dc:creator>
  <cp:keywords/>
  <dc:description/>
  <cp:lastModifiedBy>x</cp:lastModifiedBy>
  <dcterms:created xsi:type="dcterms:W3CDTF">2007-11-20T13:55:19Z</dcterms:created>
  <dcterms:modified xsi:type="dcterms:W3CDTF">2008-12-03T10:28:36Z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